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<sst xmlns="http://schemas.openxmlformats.org/spreadsheetml/2006/main" count="55" uniqueCount="55">
  <si>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Наименование продукции</t>
  </si>
  <si>
    <t>Кол-во ящиков</t>
  </si>
  <si>
    <t>Кол-во пакетов</t>
  </si>
  <si>
    <t>Вес, кг</t>
  </si>
  <si>
    <t>Итого</t>
  </si>
  <si>
    <t>Альпийская поляна 70 г</t>
  </si>
  <si>
    <t>Альпийский луг 70 г</t>
  </si>
  <si>
    <t>Аманауз 70 г</t>
  </si>
  <si>
    <t>Арарат 80 г</t>
  </si>
  <si>
    <t>Горная вершина 80г</t>
  </si>
  <si>
    <t>Горный 70 г</t>
  </si>
  <si>
    <t>Гум Баши 80г</t>
  </si>
  <si>
    <t>Домбай 70 г</t>
  </si>
  <si>
    <t>Домбайский 70г</t>
  </si>
  <si>
    <t>Домбайский горный Чай 70 г</t>
  </si>
  <si>
    <t>Здоровый сон 70г</t>
  </si>
  <si>
    <t>Иммунитет по Кавказски 70г</t>
  </si>
  <si>
    <t>Кавказский 70 г</t>
  </si>
  <si>
    <t>Кавказский целебный 80 г</t>
  </si>
  <si>
    <t>Кавказское здоровье 80г</t>
  </si>
  <si>
    <t>Летний день 70г</t>
  </si>
  <si>
    <t>Муруджу 70г</t>
  </si>
  <si>
    <t>Напиток горцев 70г</t>
  </si>
  <si>
    <t>С легким паром 70г</t>
  </si>
  <si>
    <t>Сила гор 70г</t>
  </si>
  <si>
    <t>Элексир молодости 70г</t>
  </si>
  <si>
    <t>Ягодная поляна 70г</t>
  </si>
  <si>
    <t>Монастырский Энергия солнца 100 г</t>
  </si>
  <si>
    <t>Монастырский Красна Ягода100 г</t>
  </si>
  <si>
    <t>Монастырский Секрет долголетия 100 г</t>
  </si>
  <si>
    <t>Иван-Чай 100 г</t>
  </si>
  <si>
    <t>Чабрец 100 г</t>
  </si>
  <si>
    <t>Монастырский "Женское здоровье" 100 г</t>
  </si>
  <si>
    <t>Монастырский "Мужская сила"</t>
  </si>
  <si>
    <t>Монастырский "Очищающий" 100 г</t>
  </si>
  <si>
    <t>Монастырский "Антистресс" 100 г</t>
  </si>
  <si>
    <t>Монастырский Энергия солнца 50 г</t>
  </si>
  <si>
    <t>Монастырский Красна Ягода 50 г</t>
  </si>
  <si>
    <t>Монастырский Секрет долголетия 50 г</t>
  </si>
  <si>
    <t>Альпийский луг 40 грамм</t>
  </si>
  <si>
    <t>Горная вершина 40 грамм</t>
  </si>
  <si>
    <t>Домбай 40 грамм</t>
  </si>
  <si>
    <t>Иммунитет по Кавказски 40 грамм</t>
  </si>
  <si>
    <t>Кавказское здоровье 40 грамм</t>
  </si>
  <si>
    <t>Ягодная поляна 40 грамм</t>
  </si>
  <si>
    <t>Альпийский луг 20 грамм</t>
  </si>
  <si>
    <t>Горная вершина 20 грамм</t>
  </si>
  <si>
    <t>Домбай 20 грамм</t>
  </si>
  <si>
    <t>Иммунитет по Кавказски 20 грамм</t>
  </si>
  <si>
    <t>Кавказское здоровье 20 грамм</t>
  </si>
  <si>
    <t>Ягодная поляна 20 грамм</t>
  </si>
  <si>
    <t>ЗАПОЛНЯЕМ ТОЛЬКО ЖЕЛТЫЕ ПОЛЯ (КОЛИЧЕСТВО ЯЩИКОВ)!</t>
  </si>
  <si>
    <t xml:space="preserve">Цена </t>
  </si>
  <si>
    <t>Сумма</t>
  </si>
  <si>
    <t>Скидка,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</si>
</sst>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8" borderId="4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7" borderId="11" xfId="0" applyFont="1" applyFill="1" applyBorder="1" applyAlignment="1">
      <alignment/>
    </xf>
    <xf numFmtId="0" fontId="0" fillId="6" borderId="11" xfId="0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5" borderId="11" xfId="0" applyFill="1" applyBorder="1" applyAlignment="1">
      <alignment/>
    </xf>
    <xf numFmtId="0" fontId="0" fillId="8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9.140625" defaultRowHeight="27.75" customHeight="1"/>
  <cols>
    <col min="1" max="1" width="50.8515625" style="0" customWidth="1"/>
    <col min="2" max="2" width="16.421875" style="0" customWidth="1"/>
    <col min="3" max="3" width="17.421875" style="0" customWidth="1"/>
    <col min="4" max="4" width="14.8515625" style="0" customWidth="1"/>
    <col min="5" max="16384" width="11.57421875" style="0" customWidth="1"/>
  </cols>
  <sheetData>
    <row r="1" spans="1:4" ht="27.75" customHeight="1" thickBot="1">
      <c r="A1" s="20" t="s">
        <v>51</v>
      </c>
      <c r="B1" s="20"/>
      <c r="C1" s="20"/>
      <c r="D1" s="20"/>
    </row>
    <row r="2" spans="1:7" ht="27.75" customHeight="1" thickBot="1">
      <c r="A2" s="36" t="s">
        <v>0</v>
      </c>
      <c r="B2" s="37" t="s">
        <v>1</v>
      </c>
      <c r="C2" s="37" t="s">
        <v>2</v>
      </c>
      <c r="D2" s="37" t="s">
        <v>3</v>
      </c>
      <c r="E2" s="38" t="s">
        <v>52</v>
      </c>
      <c r="F2" s="39" t="s">
        <v>54</v>
      </c>
      <c r="G2" s="40" t="s">
        <v>53</v>
      </c>
    </row>
    <row r="3" spans="1:7" ht="12.75">
      <c r="A3" s="4" t="s">
        <v>5</v>
      </c>
      <c r="B3" s="5"/>
      <c r="C3" s="6">
        <f>B3*6</f>
        <v>0</v>
      </c>
      <c r="D3" s="6">
        <f>C3*0.07</f>
        <v>0</v>
      </c>
      <c r="E3" s="28">
        <v>120</v>
      </c>
      <c r="F3" s="28">
        <v>0</v>
      </c>
      <c r="G3" s="32">
        <f>C3*(E3-E3*F3/100)</f>
        <v>0</v>
      </c>
    </row>
    <row r="4" spans="1:7" ht="12.75">
      <c r="A4" s="7" t="s">
        <v>6</v>
      </c>
      <c r="B4" s="1"/>
      <c r="C4" s="2">
        <f aca="true" t="shared" si="0" ref="C3:C48">B4*6</f>
        <v>0</v>
      </c>
      <c r="D4" s="2">
        <f aca="true" t="shared" si="1" ref="D3:D13">C4*0.07</f>
        <v>0</v>
      </c>
      <c r="E4" s="21">
        <v>120</v>
      </c>
      <c r="F4" s="21">
        <v>0</v>
      </c>
      <c r="G4" s="33">
        <f aca="true" t="shared" si="2" ref="G4:G48">C4*(E4-E4*F4/100)</f>
        <v>0</v>
      </c>
    </row>
    <row r="5" spans="1:7" ht="12.75">
      <c r="A5" s="7" t="s">
        <v>7</v>
      </c>
      <c r="B5" s="1"/>
      <c r="C5" s="2">
        <f t="shared" si="0"/>
        <v>0</v>
      </c>
      <c r="D5" s="2">
        <f t="shared" si="1"/>
        <v>0</v>
      </c>
      <c r="E5" s="21">
        <v>120</v>
      </c>
      <c r="F5" s="21">
        <v>0</v>
      </c>
      <c r="G5" s="33">
        <f t="shared" si="2"/>
        <v>0</v>
      </c>
    </row>
    <row r="6" spans="1:7" ht="12.75">
      <c r="A6" s="7" t="s">
        <v>8</v>
      </c>
      <c r="B6" s="1"/>
      <c r="C6" s="2">
        <f t="shared" si="0"/>
        <v>0</v>
      </c>
      <c r="D6" s="2">
        <f>C6*0.08</f>
        <v>0</v>
      </c>
      <c r="E6" s="21">
        <v>120</v>
      </c>
      <c r="F6" s="21">
        <v>0</v>
      </c>
      <c r="G6" s="33">
        <f t="shared" si="2"/>
        <v>0</v>
      </c>
    </row>
    <row r="7" spans="1:7" ht="12.75">
      <c r="A7" s="7" t="s">
        <v>9</v>
      </c>
      <c r="B7" s="1"/>
      <c r="C7" s="2">
        <f t="shared" si="0"/>
        <v>0</v>
      </c>
      <c r="D7" s="2">
        <f>C7*0.08</f>
        <v>0</v>
      </c>
      <c r="E7" s="21">
        <v>120</v>
      </c>
      <c r="F7" s="21">
        <v>0</v>
      </c>
      <c r="G7" s="33">
        <f t="shared" si="2"/>
        <v>0</v>
      </c>
    </row>
    <row r="8" spans="1:7" ht="12.75">
      <c r="A8" s="7" t="s">
        <v>10</v>
      </c>
      <c r="B8" s="1"/>
      <c r="C8" s="2">
        <f t="shared" si="0"/>
        <v>0</v>
      </c>
      <c r="D8" s="2">
        <f t="shared" si="1"/>
        <v>0</v>
      </c>
      <c r="E8" s="21">
        <v>120</v>
      </c>
      <c r="F8" s="21">
        <v>0</v>
      </c>
      <c r="G8" s="33">
        <f t="shared" si="2"/>
        <v>0</v>
      </c>
    </row>
    <row r="9" spans="1:7" ht="12.75">
      <c r="A9" s="7" t="s">
        <v>11</v>
      </c>
      <c r="B9" s="1"/>
      <c r="C9" s="2">
        <f t="shared" si="0"/>
        <v>0</v>
      </c>
      <c r="D9" s="2">
        <f>C9*0.08</f>
        <v>0</v>
      </c>
      <c r="E9" s="21">
        <v>120</v>
      </c>
      <c r="F9" s="21">
        <v>0</v>
      </c>
      <c r="G9" s="33">
        <f t="shared" si="2"/>
        <v>0</v>
      </c>
    </row>
    <row r="10" spans="1:7" ht="12.75">
      <c r="A10" s="7" t="s">
        <v>12</v>
      </c>
      <c r="B10" s="1"/>
      <c r="C10" s="2">
        <f t="shared" si="0"/>
        <v>0</v>
      </c>
      <c r="D10" s="2">
        <f t="shared" si="1"/>
        <v>0</v>
      </c>
      <c r="E10" s="21">
        <v>120</v>
      </c>
      <c r="F10" s="21">
        <v>0</v>
      </c>
      <c r="G10" s="33">
        <f t="shared" si="2"/>
        <v>0</v>
      </c>
    </row>
    <row r="11" spans="1:7" ht="12.75">
      <c r="A11" s="7" t="s">
        <v>13</v>
      </c>
      <c r="B11" s="1"/>
      <c r="C11" s="2">
        <f t="shared" si="0"/>
        <v>0</v>
      </c>
      <c r="D11" s="2">
        <f t="shared" si="1"/>
        <v>0</v>
      </c>
      <c r="E11" s="21">
        <v>120</v>
      </c>
      <c r="F11" s="21">
        <v>0</v>
      </c>
      <c r="G11" s="33">
        <f t="shared" si="2"/>
        <v>0</v>
      </c>
    </row>
    <row r="12" spans="1:7" ht="12.75">
      <c r="A12" s="7" t="s">
        <v>14</v>
      </c>
      <c r="B12" s="1"/>
      <c r="C12" s="2">
        <f t="shared" si="0"/>
        <v>0</v>
      </c>
      <c r="D12" s="2">
        <f t="shared" si="1"/>
        <v>0</v>
      </c>
      <c r="E12" s="21">
        <v>120</v>
      </c>
      <c r="F12" s="21">
        <v>0</v>
      </c>
      <c r="G12" s="33">
        <f t="shared" si="2"/>
        <v>0</v>
      </c>
    </row>
    <row r="13" spans="1:7" ht="12.75">
      <c r="A13" s="7" t="s">
        <v>15</v>
      </c>
      <c r="B13" s="1"/>
      <c r="C13" s="2">
        <f t="shared" si="0"/>
        <v>0</v>
      </c>
      <c r="D13" s="2">
        <f t="shared" si="1"/>
        <v>0</v>
      </c>
      <c r="E13" s="21">
        <v>120</v>
      </c>
      <c r="F13" s="21">
        <v>0</v>
      </c>
      <c r="G13" s="33">
        <f t="shared" si="2"/>
        <v>0</v>
      </c>
    </row>
    <row r="14" spans="1:7" ht="12.75">
      <c r="A14" s="7" t="s">
        <v>16</v>
      </c>
      <c r="B14" s="1"/>
      <c r="C14" s="2">
        <f t="shared" si="0"/>
        <v>0</v>
      </c>
      <c r="D14" s="2">
        <f>C14*0.08</f>
        <v>0</v>
      </c>
      <c r="E14" s="21">
        <v>120</v>
      </c>
      <c r="F14" s="21">
        <v>0</v>
      </c>
      <c r="G14" s="33">
        <f t="shared" si="2"/>
        <v>0</v>
      </c>
    </row>
    <row r="15" spans="1:7" ht="12.75">
      <c r="A15" s="7" t="s">
        <v>17</v>
      </c>
      <c r="B15" s="1"/>
      <c r="C15" s="2">
        <f t="shared" si="0"/>
        <v>0</v>
      </c>
      <c r="D15" s="2">
        <f>C15*0.08</f>
        <v>0</v>
      </c>
      <c r="E15" s="21">
        <v>120</v>
      </c>
      <c r="F15" s="21">
        <v>0</v>
      </c>
      <c r="G15" s="33">
        <f t="shared" si="2"/>
        <v>0</v>
      </c>
    </row>
    <row r="16" spans="1:7" ht="12.75">
      <c r="A16" s="7" t="s">
        <v>18</v>
      </c>
      <c r="B16" s="1"/>
      <c r="C16" s="2">
        <f t="shared" si="0"/>
        <v>0</v>
      </c>
      <c r="D16" s="2">
        <f>C16*0.08</f>
        <v>0</v>
      </c>
      <c r="E16" s="21">
        <v>120</v>
      </c>
      <c r="F16" s="21">
        <v>0</v>
      </c>
      <c r="G16" s="33">
        <f t="shared" si="2"/>
        <v>0</v>
      </c>
    </row>
    <row r="17" spans="1:7" ht="12.75">
      <c r="A17" s="7" t="s">
        <v>19</v>
      </c>
      <c r="B17" s="1"/>
      <c r="C17" s="2">
        <f t="shared" si="0"/>
        <v>0</v>
      </c>
      <c r="D17" s="2">
        <f>C17*0.08</f>
        <v>0</v>
      </c>
      <c r="E17" s="21">
        <v>120</v>
      </c>
      <c r="F17" s="21">
        <v>0</v>
      </c>
      <c r="G17" s="33">
        <f t="shared" si="2"/>
        <v>0</v>
      </c>
    </row>
    <row r="18" spans="1:7" ht="12.75">
      <c r="A18" s="7" t="s">
        <v>20</v>
      </c>
      <c r="B18" s="1"/>
      <c r="C18" s="2">
        <f t="shared" si="0"/>
        <v>0</v>
      </c>
      <c r="D18" s="2">
        <f>C18*0.08</f>
        <v>0</v>
      </c>
      <c r="E18" s="21">
        <v>120</v>
      </c>
      <c r="F18" s="21">
        <v>0</v>
      </c>
      <c r="G18" s="33">
        <f t="shared" si="2"/>
        <v>0</v>
      </c>
    </row>
    <row r="19" spans="1:7" ht="12.75">
      <c r="A19" s="7" t="s">
        <v>21</v>
      </c>
      <c r="B19" s="1"/>
      <c r="C19" s="2">
        <f t="shared" si="0"/>
        <v>0</v>
      </c>
      <c r="D19" s="2">
        <f>C19*0.07</f>
        <v>0</v>
      </c>
      <c r="E19" s="21">
        <v>120</v>
      </c>
      <c r="F19" s="21">
        <v>0</v>
      </c>
      <c r="G19" s="33">
        <f t="shared" si="2"/>
        <v>0</v>
      </c>
    </row>
    <row r="20" spans="1:7" ht="12.75">
      <c r="A20" s="7" t="s">
        <v>22</v>
      </c>
      <c r="B20" s="1"/>
      <c r="C20" s="2">
        <f t="shared" si="0"/>
        <v>0</v>
      </c>
      <c r="D20" s="2">
        <f>C20*0.08</f>
        <v>0</v>
      </c>
      <c r="E20" s="21">
        <v>120</v>
      </c>
      <c r="F20" s="21">
        <v>0</v>
      </c>
      <c r="G20" s="33">
        <f t="shared" si="2"/>
        <v>0</v>
      </c>
    </row>
    <row r="21" spans="1:7" ht="12.75">
      <c r="A21" s="7" t="s">
        <v>23</v>
      </c>
      <c r="B21" s="1"/>
      <c r="C21" s="2">
        <f t="shared" si="0"/>
        <v>0</v>
      </c>
      <c r="D21" s="2">
        <f>C21*0.07</f>
        <v>0</v>
      </c>
      <c r="E21" s="21">
        <v>120</v>
      </c>
      <c r="F21" s="21">
        <v>0</v>
      </c>
      <c r="G21" s="33">
        <f t="shared" si="2"/>
        <v>0</v>
      </c>
    </row>
    <row r="22" spans="1:7" ht="12.75">
      <c r="A22" s="7" t="s">
        <v>24</v>
      </c>
      <c r="B22" s="1"/>
      <c r="C22" s="2">
        <f t="shared" si="0"/>
        <v>0</v>
      </c>
      <c r="D22" s="2">
        <f>C22*0.08</f>
        <v>0</v>
      </c>
      <c r="E22" s="21">
        <v>120</v>
      </c>
      <c r="F22" s="21">
        <v>0</v>
      </c>
      <c r="G22" s="33">
        <f t="shared" si="2"/>
        <v>0</v>
      </c>
    </row>
    <row r="23" spans="1:7" ht="12.75">
      <c r="A23" s="7" t="s">
        <v>25</v>
      </c>
      <c r="B23" s="1"/>
      <c r="C23" s="2">
        <f t="shared" si="0"/>
        <v>0</v>
      </c>
      <c r="D23" s="2">
        <f>C23*0.07</f>
        <v>0</v>
      </c>
      <c r="E23" s="21">
        <v>120</v>
      </c>
      <c r="F23" s="21">
        <v>0</v>
      </c>
      <c r="G23" s="33">
        <f t="shared" si="2"/>
        <v>0</v>
      </c>
    </row>
    <row r="24" spans="1:7" ht="13.5" thickBot="1">
      <c r="A24" s="8" t="s">
        <v>26</v>
      </c>
      <c r="B24" s="9"/>
      <c r="C24" s="10">
        <f>B24*6</f>
        <v>0</v>
      </c>
      <c r="D24" s="10">
        <f>C24*0.07</f>
        <v>0</v>
      </c>
      <c r="E24" s="29">
        <v>120</v>
      </c>
      <c r="F24" s="29">
        <v>0</v>
      </c>
      <c r="G24" s="34">
        <f t="shared" si="2"/>
        <v>0</v>
      </c>
    </row>
    <row r="25" spans="1:7" ht="12.75">
      <c r="A25" s="41" t="s">
        <v>27</v>
      </c>
      <c r="B25" s="25"/>
      <c r="C25" s="26">
        <f t="shared" si="0"/>
        <v>0</v>
      </c>
      <c r="D25" s="26">
        <f>C25*0.1</f>
        <v>0</v>
      </c>
      <c r="E25" s="27">
        <v>120</v>
      </c>
      <c r="F25" s="27">
        <v>0</v>
      </c>
      <c r="G25" s="35">
        <f t="shared" si="2"/>
        <v>0</v>
      </c>
    </row>
    <row r="26" spans="1:7" ht="12.75">
      <c r="A26" s="11" t="s">
        <v>28</v>
      </c>
      <c r="B26" s="3"/>
      <c r="C26" s="2">
        <f t="shared" si="0"/>
        <v>0</v>
      </c>
      <c r="D26" s="2">
        <f aca="true" t="shared" si="3" ref="D26:D33">C26*0.1</f>
        <v>0</v>
      </c>
      <c r="E26" s="21">
        <v>120</v>
      </c>
      <c r="F26" s="21">
        <v>0</v>
      </c>
      <c r="G26" s="33">
        <f t="shared" si="2"/>
        <v>0</v>
      </c>
    </row>
    <row r="27" spans="1:7" ht="12.75">
      <c r="A27" s="11" t="s">
        <v>29</v>
      </c>
      <c r="B27" s="3"/>
      <c r="C27" s="2">
        <f t="shared" si="0"/>
        <v>0</v>
      </c>
      <c r="D27" s="2">
        <f t="shared" si="3"/>
        <v>0</v>
      </c>
      <c r="E27" s="21">
        <v>120</v>
      </c>
      <c r="F27" s="21">
        <v>0</v>
      </c>
      <c r="G27" s="33">
        <f t="shared" si="2"/>
        <v>0</v>
      </c>
    </row>
    <row r="28" spans="1:7" ht="12.75">
      <c r="A28" s="11" t="s">
        <v>30</v>
      </c>
      <c r="B28" s="3"/>
      <c r="C28" s="2">
        <f t="shared" si="0"/>
        <v>0</v>
      </c>
      <c r="D28" s="2">
        <f t="shared" si="3"/>
        <v>0</v>
      </c>
      <c r="E28" s="21">
        <v>120</v>
      </c>
      <c r="F28" s="21">
        <v>0</v>
      </c>
      <c r="G28" s="33">
        <f t="shared" si="2"/>
        <v>0</v>
      </c>
    </row>
    <row r="29" spans="1:7" ht="12.75">
      <c r="A29" s="11" t="s">
        <v>31</v>
      </c>
      <c r="B29" s="3"/>
      <c r="C29" s="2">
        <f>B29*6</f>
        <v>0</v>
      </c>
      <c r="D29" s="2">
        <f t="shared" si="3"/>
        <v>0</v>
      </c>
      <c r="E29" s="21">
        <v>120</v>
      </c>
      <c r="F29" s="21">
        <v>0</v>
      </c>
      <c r="G29" s="33">
        <f t="shared" si="2"/>
        <v>0</v>
      </c>
    </row>
    <row r="30" spans="1:7" ht="12.75">
      <c r="A30" s="11" t="s">
        <v>32</v>
      </c>
      <c r="B30" s="3"/>
      <c r="C30" s="2">
        <f t="shared" si="0"/>
        <v>0</v>
      </c>
      <c r="D30" s="2">
        <f t="shared" si="3"/>
        <v>0</v>
      </c>
      <c r="E30" s="21">
        <v>120</v>
      </c>
      <c r="F30" s="21">
        <v>0</v>
      </c>
      <c r="G30" s="33">
        <f t="shared" si="2"/>
        <v>0</v>
      </c>
    </row>
    <row r="31" spans="1:7" ht="12.75">
      <c r="A31" s="11" t="s">
        <v>33</v>
      </c>
      <c r="B31" s="3"/>
      <c r="C31" s="2">
        <f t="shared" si="0"/>
        <v>0</v>
      </c>
      <c r="D31" s="2">
        <f t="shared" si="3"/>
        <v>0</v>
      </c>
      <c r="E31" s="21">
        <v>120</v>
      </c>
      <c r="F31" s="21">
        <v>0</v>
      </c>
      <c r="G31" s="33">
        <f t="shared" si="2"/>
        <v>0</v>
      </c>
    </row>
    <row r="32" spans="1:7" ht="12.75">
      <c r="A32" s="11" t="s">
        <v>34</v>
      </c>
      <c r="B32" s="3"/>
      <c r="C32" s="2">
        <f t="shared" si="0"/>
        <v>0</v>
      </c>
      <c r="D32" s="2">
        <f t="shared" si="3"/>
        <v>0</v>
      </c>
      <c r="E32" s="21">
        <v>120</v>
      </c>
      <c r="F32" s="21">
        <v>0</v>
      </c>
      <c r="G32" s="33">
        <f t="shared" si="2"/>
        <v>0</v>
      </c>
    </row>
    <row r="33" spans="1:7" ht="13.5" thickBot="1">
      <c r="A33" s="12" t="s">
        <v>35</v>
      </c>
      <c r="B33" s="13"/>
      <c r="C33" s="10">
        <f>B33*6</f>
        <v>0</v>
      </c>
      <c r="D33" s="10">
        <f t="shared" si="3"/>
        <v>0</v>
      </c>
      <c r="E33" s="29">
        <v>120</v>
      </c>
      <c r="F33" s="29">
        <v>0</v>
      </c>
      <c r="G33" s="34">
        <f t="shared" si="2"/>
        <v>0</v>
      </c>
    </row>
    <row r="34" spans="1:7" ht="12.75">
      <c r="A34" s="31" t="s">
        <v>36</v>
      </c>
      <c r="B34" s="25"/>
      <c r="C34" s="26">
        <f>B34*8</f>
        <v>0</v>
      </c>
      <c r="D34" s="26">
        <f>C34*0.05</f>
        <v>0</v>
      </c>
      <c r="E34" s="27">
        <v>100</v>
      </c>
      <c r="F34" s="27">
        <v>0</v>
      </c>
      <c r="G34" s="35">
        <f t="shared" si="2"/>
        <v>0</v>
      </c>
    </row>
    <row r="35" spans="1:7" ht="12.75">
      <c r="A35" s="14" t="s">
        <v>37</v>
      </c>
      <c r="B35" s="3"/>
      <c r="C35" s="2">
        <f>B35*8</f>
        <v>0</v>
      </c>
      <c r="D35" s="2">
        <f>C35*0.05</f>
        <v>0</v>
      </c>
      <c r="E35" s="21">
        <v>100</v>
      </c>
      <c r="F35" s="21">
        <v>0</v>
      </c>
      <c r="G35" s="33">
        <f t="shared" si="2"/>
        <v>0</v>
      </c>
    </row>
    <row r="36" spans="1:7" ht="13.5" thickBot="1">
      <c r="A36" s="15" t="s">
        <v>38</v>
      </c>
      <c r="B36" s="13"/>
      <c r="C36" s="10">
        <f>B36*8</f>
        <v>0</v>
      </c>
      <c r="D36" s="10">
        <f>C36*0.05</f>
        <v>0</v>
      </c>
      <c r="E36" s="29">
        <v>100</v>
      </c>
      <c r="F36" s="29">
        <v>0</v>
      </c>
      <c r="G36" s="34">
        <f t="shared" si="2"/>
        <v>0</v>
      </c>
    </row>
    <row r="37" spans="1:7" ht="12.75">
      <c r="A37" s="30" t="s">
        <v>39</v>
      </c>
      <c r="B37" s="25"/>
      <c r="C37" s="26">
        <f>B37*8</f>
        <v>0</v>
      </c>
      <c r="D37" s="26">
        <f>C37*0.04</f>
        <v>0</v>
      </c>
      <c r="E37" s="27">
        <v>100</v>
      </c>
      <c r="F37" s="27">
        <v>0</v>
      </c>
      <c r="G37" s="35">
        <f t="shared" si="2"/>
        <v>0</v>
      </c>
    </row>
    <row r="38" spans="1:7" ht="12.75">
      <c r="A38" s="16" t="s">
        <v>40</v>
      </c>
      <c r="B38" s="3"/>
      <c r="C38" s="2">
        <f>B38*8</f>
        <v>0</v>
      </c>
      <c r="D38" s="2">
        <f>C38*0.04</f>
        <v>0</v>
      </c>
      <c r="E38" s="21">
        <v>100</v>
      </c>
      <c r="F38" s="21">
        <v>0</v>
      </c>
      <c r="G38" s="33">
        <f t="shared" si="2"/>
        <v>0</v>
      </c>
    </row>
    <row r="39" spans="1:7" ht="12.75">
      <c r="A39" s="16" t="s">
        <v>41</v>
      </c>
      <c r="B39" s="3"/>
      <c r="C39" s="2">
        <f>B39*8</f>
        <v>0</v>
      </c>
      <c r="D39" s="2">
        <f>C39*0.04</f>
        <v>0</v>
      </c>
      <c r="E39" s="21">
        <v>100</v>
      </c>
      <c r="F39" s="21">
        <v>0</v>
      </c>
      <c r="G39" s="33">
        <f t="shared" si="2"/>
        <v>0</v>
      </c>
    </row>
    <row r="40" spans="1:7" ht="12.75">
      <c r="A40" s="16" t="s">
        <v>42</v>
      </c>
      <c r="B40" s="3"/>
      <c r="C40" s="2">
        <f>B40*8</f>
        <v>0</v>
      </c>
      <c r="D40" s="2">
        <f>C40*0.04</f>
        <v>0</v>
      </c>
      <c r="E40" s="21">
        <v>100</v>
      </c>
      <c r="F40" s="21">
        <v>0</v>
      </c>
      <c r="G40" s="33">
        <f t="shared" si="2"/>
        <v>0</v>
      </c>
    </row>
    <row r="41" spans="1:7" ht="12.75">
      <c r="A41" s="16" t="s">
        <v>43</v>
      </c>
      <c r="B41" s="3"/>
      <c r="C41" s="2">
        <f>B41*8</f>
        <v>0</v>
      </c>
      <c r="D41" s="2">
        <f>C41*0.04</f>
        <v>0</v>
      </c>
      <c r="E41" s="21">
        <v>100</v>
      </c>
      <c r="F41" s="21">
        <v>0</v>
      </c>
      <c r="G41" s="33">
        <f t="shared" si="2"/>
        <v>0</v>
      </c>
    </row>
    <row r="42" spans="1:7" ht="13.5" thickBot="1">
      <c r="A42" s="17" t="s">
        <v>44</v>
      </c>
      <c r="B42" s="13"/>
      <c r="C42" s="10">
        <f>B42*8</f>
        <v>0</v>
      </c>
      <c r="D42" s="10">
        <f>C42*0.04</f>
        <v>0</v>
      </c>
      <c r="E42" s="29">
        <v>100</v>
      </c>
      <c r="F42" s="29">
        <v>0</v>
      </c>
      <c r="G42" s="34">
        <f t="shared" si="2"/>
        <v>0</v>
      </c>
    </row>
    <row r="43" spans="1:7" ht="12.75">
      <c r="A43" s="42" t="s">
        <v>45</v>
      </c>
      <c r="B43" s="25"/>
      <c r="C43" s="26">
        <f>B43*12</f>
        <v>0</v>
      </c>
      <c r="D43" s="26">
        <f>C43*0.02</f>
        <v>0</v>
      </c>
      <c r="E43" s="27">
        <v>80</v>
      </c>
      <c r="F43" s="27">
        <v>0</v>
      </c>
      <c r="G43" s="35">
        <f t="shared" si="2"/>
        <v>0</v>
      </c>
    </row>
    <row r="44" spans="1:7" ht="12.75">
      <c r="A44" s="18" t="s">
        <v>46</v>
      </c>
      <c r="B44" s="3"/>
      <c r="C44" s="2">
        <f>B44*12</f>
        <v>0</v>
      </c>
      <c r="D44" s="2">
        <f>C44*0.02</f>
        <v>0</v>
      </c>
      <c r="E44" s="21">
        <v>80</v>
      </c>
      <c r="F44" s="21">
        <v>0</v>
      </c>
      <c r="G44" s="33">
        <f t="shared" si="2"/>
        <v>0</v>
      </c>
    </row>
    <row r="45" spans="1:7" ht="12.75">
      <c r="A45" s="18" t="s">
        <v>47</v>
      </c>
      <c r="B45" s="3"/>
      <c r="C45" s="2">
        <f>B45*12</f>
        <v>0</v>
      </c>
      <c r="D45" s="2">
        <f>C45*0.02</f>
        <v>0</v>
      </c>
      <c r="E45" s="21">
        <v>80</v>
      </c>
      <c r="F45" s="21">
        <v>0</v>
      </c>
      <c r="G45" s="33">
        <f t="shared" si="2"/>
        <v>0</v>
      </c>
    </row>
    <row r="46" spans="1:7" ht="12.75">
      <c r="A46" s="18" t="s">
        <v>48</v>
      </c>
      <c r="B46" s="3"/>
      <c r="C46" s="2">
        <f>B46*12</f>
        <v>0</v>
      </c>
      <c r="D46" s="2">
        <f>C46*0.02</f>
        <v>0</v>
      </c>
      <c r="E46" s="21">
        <v>80</v>
      </c>
      <c r="F46" s="21">
        <v>0</v>
      </c>
      <c r="G46" s="33">
        <f t="shared" si="2"/>
        <v>0</v>
      </c>
    </row>
    <row r="47" spans="1:7" ht="12.75">
      <c r="A47" s="18" t="s">
        <v>49</v>
      </c>
      <c r="B47" s="3"/>
      <c r="C47" s="2">
        <f>B47*12</f>
        <v>0</v>
      </c>
      <c r="D47" s="2">
        <f>C47*0.02</f>
        <v>0</v>
      </c>
      <c r="E47" s="21">
        <v>80</v>
      </c>
      <c r="F47" s="21">
        <v>0</v>
      </c>
      <c r="G47" s="33">
        <f t="shared" si="2"/>
        <v>0</v>
      </c>
    </row>
    <row r="48" spans="1:7" ht="13.5" thickBot="1">
      <c r="A48" s="19" t="s">
        <v>50</v>
      </c>
      <c r="B48" s="13"/>
      <c r="C48" s="10">
        <f>B48*12</f>
        <v>0</v>
      </c>
      <c r="D48" s="10">
        <f>C48*0.02</f>
        <v>0</v>
      </c>
      <c r="E48" s="29">
        <v>80</v>
      </c>
      <c r="F48" s="29">
        <v>0</v>
      </c>
      <c r="G48" s="34">
        <f>C48*(E48-E48*F48/100)</f>
        <v>0</v>
      </c>
    </row>
    <row r="49" spans="1:7" ht="27.75" customHeight="1" thickBot="1">
      <c r="A49" s="22" t="s">
        <v>4</v>
      </c>
      <c r="B49" s="23">
        <f>SUM(B3:B48)</f>
        <v>0</v>
      </c>
      <c r="C49" s="23">
        <f>SUM(C3:C48)</f>
        <v>0</v>
      </c>
      <c r="D49" s="24">
        <f>SUM(D3:D48)</f>
        <v>0</v>
      </c>
      <c r="E49" s="24"/>
      <c r="F49" s="24"/>
      <c r="G49" s="24">
        <f>SUM(G3:G48)</f>
        <v>0</v>
      </c>
    </row>
  </sheetData>
  <sheetProtection selectLockedCells="1" selectUnlockedCells="1"/>
  <mergeCells count="1">
    <mergeCell ref="A1:D1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dcterms:modified xsi:type="dcterms:W3CDTF">2017-02-02T09:05:10Z</dcterms:modified>
  <cp:category/>
  <cp:version/>
  <cp:contentType/>
  <cp:contentStatus/>
</cp:coreProperties>
</file>